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date1904="1" showInkAnnotation="0" autoCompressPictures="0"/>
  <bookViews>
    <workbookView xWindow="280" yWindow="200" windowWidth="25600" windowHeight="17480" tabRatio="500"/>
  </bookViews>
  <sheets>
    <sheet name="highly significant proteins pco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4" i="1"/>
  <c r="L54" i="1"/>
  <c r="M54" i="1"/>
  <c r="L43" i="1"/>
  <c r="M43" i="1"/>
  <c r="L38" i="1"/>
  <c r="M38" i="1"/>
  <c r="L24" i="1"/>
  <c r="M24" i="1"/>
  <c r="L55" i="1"/>
  <c r="M55" i="1"/>
  <c r="L32" i="1"/>
  <c r="M32" i="1"/>
  <c r="L48" i="1"/>
  <c r="M48" i="1"/>
  <c r="L50" i="1"/>
  <c r="M50" i="1"/>
  <c r="L18" i="1"/>
  <c r="M18" i="1"/>
  <c r="L49" i="1"/>
  <c r="M49" i="1"/>
  <c r="L37" i="1"/>
  <c r="M37" i="1"/>
  <c r="L22" i="1"/>
  <c r="M22" i="1"/>
  <c r="L17" i="1"/>
  <c r="M17" i="1"/>
  <c r="L8" i="1"/>
  <c r="M8" i="1"/>
  <c r="L26" i="1"/>
  <c r="M26" i="1"/>
  <c r="L7" i="1"/>
  <c r="M7" i="1"/>
  <c r="L33" i="1"/>
  <c r="M33" i="1"/>
  <c r="L56" i="1"/>
  <c r="M56" i="1"/>
  <c r="L25" i="1"/>
  <c r="M25" i="1"/>
  <c r="L39" i="1"/>
  <c r="M39" i="1"/>
  <c r="L4" i="1"/>
  <c r="M4" i="1"/>
  <c r="L12" i="1"/>
  <c r="M12" i="1"/>
  <c r="L57" i="1"/>
  <c r="M57" i="1"/>
  <c r="L15" i="1"/>
  <c r="M15" i="1"/>
  <c r="L2" i="1"/>
  <c r="M2" i="1"/>
  <c r="L36" i="1"/>
  <c r="M36" i="1"/>
  <c r="L27" i="1"/>
  <c r="M27" i="1"/>
  <c r="L21" i="1"/>
  <c r="M21" i="1"/>
  <c r="L13" i="1"/>
  <c r="M13" i="1"/>
  <c r="L3" i="1"/>
  <c r="M3" i="1"/>
  <c r="L51" i="1"/>
  <c r="M51" i="1"/>
  <c r="L14" i="1"/>
  <c r="M14" i="1"/>
  <c r="L29" i="1"/>
  <c r="M29" i="1"/>
  <c r="L45" i="1"/>
  <c r="M45" i="1"/>
  <c r="L19" i="1"/>
  <c r="M19" i="1"/>
  <c r="L53" i="1"/>
  <c r="M53" i="1"/>
  <c r="L5" i="1"/>
  <c r="M5" i="1"/>
  <c r="L30" i="1"/>
  <c r="M30" i="1"/>
  <c r="L20" i="1"/>
  <c r="M20" i="1"/>
  <c r="L10" i="1"/>
  <c r="M10" i="1"/>
  <c r="L42" i="1"/>
  <c r="M42" i="1"/>
  <c r="L34" i="1"/>
  <c r="M34" i="1"/>
  <c r="L16" i="1"/>
  <c r="M16" i="1"/>
  <c r="L58" i="1"/>
  <c r="M58" i="1"/>
  <c r="L6" i="1"/>
  <c r="M6" i="1"/>
  <c r="L11" i="1"/>
  <c r="M11" i="1"/>
  <c r="L41" i="1"/>
  <c r="M41" i="1"/>
  <c r="L9" i="1"/>
  <c r="M9" i="1"/>
  <c r="L52" i="1"/>
  <c r="M52" i="1"/>
  <c r="L40" i="1"/>
  <c r="M40" i="1"/>
  <c r="L44" i="1"/>
  <c r="M44" i="1"/>
  <c r="L47" i="1"/>
  <c r="M47" i="1"/>
  <c r="L31" i="1"/>
  <c r="M31" i="1"/>
  <c r="L35" i="1"/>
  <c r="M35" i="1"/>
  <c r="L46" i="1"/>
  <c r="M46" i="1"/>
  <c r="L23" i="1"/>
  <c r="M23" i="1"/>
  <c r="M28" i="1"/>
  <c r="L28" i="1"/>
</calcChain>
</file>

<file path=xl/sharedStrings.xml><?xml version="1.0" encoding="utf-8"?>
<sst xmlns="http://schemas.openxmlformats.org/spreadsheetml/2006/main" count="186" uniqueCount="128">
  <si>
    <t>Annotation</t>
  </si>
  <si>
    <t>High1</t>
  </si>
  <si>
    <t>High2</t>
  </si>
  <si>
    <t>High3</t>
  </si>
  <si>
    <t>High4</t>
  </si>
  <si>
    <t>Low1</t>
  </si>
  <si>
    <t>Low2</t>
  </si>
  <si>
    <t>Low3</t>
  </si>
  <si>
    <t>Low4</t>
  </si>
  <si>
    <t>Protein</t>
  </si>
  <si>
    <t>Meiosis-specific nuclear structural protein 1</t>
  </si>
  <si>
    <t>CGI_10002010</t>
  </si>
  <si>
    <t>Microsomal glutathione S-transferase 1</t>
  </si>
  <si>
    <t>CGI_10002361</t>
  </si>
  <si>
    <t>Kyphoscoliosis peptidase</t>
  </si>
  <si>
    <t>CGI_10003423</t>
  </si>
  <si>
    <t>Serine/threonine-protein kinase 25</t>
  </si>
  <si>
    <t>CGI_10003879</t>
  </si>
  <si>
    <t xml:space="preserve">Uncharacterized WD repeat-containing protein </t>
  </si>
  <si>
    <t>CGI_10004099</t>
  </si>
  <si>
    <t>Tubby protein homolog</t>
  </si>
  <si>
    <t>CGI_10004489</t>
  </si>
  <si>
    <t>ATP synthase subunit delta</t>
  </si>
  <si>
    <t>CGI_10004572</t>
  </si>
  <si>
    <t>Acetoacetyl-CoA synthetase</t>
  </si>
  <si>
    <t>CGI_10004940</t>
  </si>
  <si>
    <t>Protein IolS</t>
  </si>
  <si>
    <t>CGI_10005226</t>
  </si>
  <si>
    <t>DnaJ homolog subfamily B member 13</t>
  </si>
  <si>
    <t>CGI_10006977</t>
  </si>
  <si>
    <t>Metabotropic glutamate receptor 2</t>
  </si>
  <si>
    <t>CGI_10007225</t>
  </si>
  <si>
    <t>Cystathionine gamma-lyase</t>
  </si>
  <si>
    <t>CGI_10008531</t>
  </si>
  <si>
    <t>Outer dense fiber protein 3</t>
  </si>
  <si>
    <t>CGI_10008688</t>
  </si>
  <si>
    <t>Filamin-C</t>
  </si>
  <si>
    <t>CGI_10009092</t>
  </si>
  <si>
    <t>Xaa-Pro dipeptidase</t>
  </si>
  <si>
    <t>CGI_10010402</t>
  </si>
  <si>
    <t>NADH dehydrogenase iron-sulfur protein 4</t>
  </si>
  <si>
    <t>CGI_10010509</t>
  </si>
  <si>
    <t>Ly6/PLAUR domain-containing protein 1</t>
  </si>
  <si>
    <t>CGI_10010860</t>
  </si>
  <si>
    <t>Putative cytochrome P450</t>
  </si>
  <si>
    <t>CGI_10011604</t>
  </si>
  <si>
    <t>Tyrosine-protein kinase</t>
  </si>
  <si>
    <t>CGI_10012370</t>
  </si>
  <si>
    <t>Isocitrate dehydrogenase</t>
  </si>
  <si>
    <t>CGI_10012610</t>
  </si>
  <si>
    <t>EF-hand calcium-binding domain-containing protein 1</t>
  </si>
  <si>
    <t>CGI_10013042</t>
  </si>
  <si>
    <t>Tripartite motif-containing protein 3</t>
  </si>
  <si>
    <t>CGI_10013122</t>
  </si>
  <si>
    <t>WD repeat-containing protein 93</t>
  </si>
  <si>
    <t>CGI_10013394</t>
  </si>
  <si>
    <t>Probable dolichol-phosphate mannosyltransferase</t>
  </si>
  <si>
    <t>CGI_10013458</t>
  </si>
  <si>
    <t>Phosphopantetheine adenylyltransferase</t>
  </si>
  <si>
    <t>CGI_10013679</t>
  </si>
  <si>
    <t>von Willebrand factor A domain-containing protein 3B</t>
  </si>
  <si>
    <t>CGI_10014264</t>
  </si>
  <si>
    <t>Tripartite motif-containing protein 2</t>
  </si>
  <si>
    <t>CGI_10014461</t>
  </si>
  <si>
    <t>L-threonine dehydratase catabolic TdcB</t>
  </si>
  <si>
    <t>CGI_10014638</t>
  </si>
  <si>
    <t>Succinyl-CoA:3-ketoacid coenzyme A transferase 1, mitochondrial</t>
  </si>
  <si>
    <t>CGI_10015243</t>
  </si>
  <si>
    <t>Tektin-2</t>
  </si>
  <si>
    <t>CGI_10015576</t>
  </si>
  <si>
    <t>Exocyst complex component 2</t>
  </si>
  <si>
    <t>CGI_10016246</t>
  </si>
  <si>
    <t>Ectoine hydroxylase</t>
  </si>
  <si>
    <t>CGI_10016928</t>
  </si>
  <si>
    <t>Rhabdoid tumor deletion region protein 1</t>
  </si>
  <si>
    <t>CGI_10017531</t>
  </si>
  <si>
    <t>Protein odr-4 homolog</t>
  </si>
  <si>
    <t>CGI_10017573</t>
  </si>
  <si>
    <t>Receptor expression-enhancing protein 5</t>
  </si>
  <si>
    <t>CGI_10018240</t>
  </si>
  <si>
    <t>UDP-glucose:glycoprotein glucosyltransferase 1</t>
  </si>
  <si>
    <t>CGI_10019410</t>
  </si>
  <si>
    <t>RuvB-like 2</t>
  </si>
  <si>
    <t>CGI_10019470</t>
  </si>
  <si>
    <t>Heterogeneous nuclear ribonucleoprotein K</t>
  </si>
  <si>
    <t>CGI_10019631</t>
  </si>
  <si>
    <t>WD repeat-containing protein 90</t>
  </si>
  <si>
    <t>CGI_10020371</t>
  </si>
  <si>
    <t>MOB kinase activator 3B</t>
  </si>
  <si>
    <t>CGI_10020462</t>
  </si>
  <si>
    <t>Protein argonaute-2</t>
  </si>
  <si>
    <t>CGI_10020511</t>
  </si>
  <si>
    <t xml:space="preserve"> C9orf116 homolog</t>
  </si>
  <si>
    <t>CGI_10021467</t>
  </si>
  <si>
    <t>Coiled-coil domain-containing protein 151</t>
  </si>
  <si>
    <t>CGI_10021888</t>
  </si>
  <si>
    <t>Myosin-IIIb</t>
  </si>
  <si>
    <t>CGI_10021998</t>
  </si>
  <si>
    <t>Guanine nucleotide-binding protein</t>
  </si>
  <si>
    <t>CGI_10022272</t>
  </si>
  <si>
    <t>Probable small nuclear ribonucleoprotein</t>
  </si>
  <si>
    <t>CGI_10022306</t>
  </si>
  <si>
    <t>Citrate synthase</t>
  </si>
  <si>
    <t>CGI_10022396</t>
  </si>
  <si>
    <t>Kielin/chordin-like protein</t>
  </si>
  <si>
    <t>CGI_10022619</t>
  </si>
  <si>
    <t>SCO-spondin</t>
  </si>
  <si>
    <t>CGI_10022620</t>
  </si>
  <si>
    <t>Alpha-aminoadipic semialdehyde synthase</t>
  </si>
  <si>
    <t>CGI_10022642</t>
  </si>
  <si>
    <t>Dolichyl-diphosphooligosaccharide</t>
  </si>
  <si>
    <t>CGI_10023347</t>
  </si>
  <si>
    <t>Uncharacterized protein</t>
  </si>
  <si>
    <t>CGI_10025311</t>
  </si>
  <si>
    <t>GTP-binding protein</t>
  </si>
  <si>
    <t>CGI_10026043</t>
  </si>
  <si>
    <t>WD repeat-containing protein 63</t>
  </si>
  <si>
    <t>CGI_10026357</t>
  </si>
  <si>
    <t>Dynein heavy chain 1</t>
  </si>
  <si>
    <t>CGI_10026448</t>
  </si>
  <si>
    <t>N-acetylgalactosamine kinase</t>
  </si>
  <si>
    <t>CGI_10026987</t>
  </si>
  <si>
    <t>Rab GDP dissociation inhibitor beta</t>
  </si>
  <si>
    <t>CGI_10028701</t>
  </si>
  <si>
    <t>High/Low</t>
  </si>
  <si>
    <t>Low/High</t>
  </si>
  <si>
    <t>Regulation</t>
  </si>
  <si>
    <t>evalue too large for true annotation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</si>
</sst>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0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0" fontId="3" fillId="2" borderId="0" xfId="0" applyFont="1" applyFill="1"/>
    <xf numFmtId="0" fontId="0" fillId="2" borderId="0" xfId="0" applyFill="1"/>
  </cellXfs>
  <cellStyles count="3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'highly significant proteins pco'!$N$2:$N$58</c:f>
              <c:numCache>
                <c:formatCode>General</c:formatCode>
                <c:ptCount val="57"/>
                <c:pt idx="0">
                  <c:v>2.160266624778171</c:v>
                </c:pt>
                <c:pt idx="1">
                  <c:v>1.648757688876616</c:v>
                </c:pt>
                <c:pt idx="2">
                  <c:v>-1.275950047165227</c:v>
                </c:pt>
                <c:pt idx="3">
                  <c:v>-1.289389138049054</c:v>
                </c:pt>
                <c:pt idx="4">
                  <c:v>-1.322040815533894</c:v>
                </c:pt>
                <c:pt idx="5">
                  <c:v>-1.333230324047455</c:v>
                </c:pt>
                <c:pt idx="6">
                  <c:v>-1.354629869624759</c:v>
                </c:pt>
                <c:pt idx="7">
                  <c:v>-1.399663580387476</c:v>
                </c:pt>
                <c:pt idx="8">
                  <c:v>-1.408521625150605</c:v>
                </c:pt>
                <c:pt idx="9">
                  <c:v>-1.409131933057452</c:v>
                </c:pt>
                <c:pt idx="10">
                  <c:v>-1.412701081520206</c:v>
                </c:pt>
                <c:pt idx="11">
                  <c:v>-1.443060813493237</c:v>
                </c:pt>
                <c:pt idx="12">
                  <c:v>-1.45045992960055</c:v>
                </c:pt>
                <c:pt idx="13">
                  <c:v>-1.47502221987775</c:v>
                </c:pt>
                <c:pt idx="14">
                  <c:v>-1.475373579124829</c:v>
                </c:pt>
                <c:pt idx="15">
                  <c:v>-1.484574874953534</c:v>
                </c:pt>
                <c:pt idx="16">
                  <c:v>-1.493655668902994</c:v>
                </c:pt>
                <c:pt idx="17">
                  <c:v>-1.499256480967577</c:v>
                </c:pt>
                <c:pt idx="18">
                  <c:v>-1.516136927708164</c:v>
                </c:pt>
                <c:pt idx="19">
                  <c:v>-1.530671621834873</c:v>
                </c:pt>
                <c:pt idx="20">
                  <c:v>-1.534132610051678</c:v>
                </c:pt>
                <c:pt idx="21">
                  <c:v>-1.53430821679824</c:v>
                </c:pt>
                <c:pt idx="22">
                  <c:v>-1.541722913587454</c:v>
                </c:pt>
                <c:pt idx="23">
                  <c:v>-1.585013218066087</c:v>
                </c:pt>
                <c:pt idx="24">
                  <c:v>-1.586546111780941</c:v>
                </c:pt>
                <c:pt idx="25">
                  <c:v>-1.590208949464</c:v>
                </c:pt>
                <c:pt idx="26">
                  <c:v>-1.59546792627875</c:v>
                </c:pt>
                <c:pt idx="27">
                  <c:v>-1.610027123446429</c:v>
                </c:pt>
                <c:pt idx="28">
                  <c:v>-1.623783039655898</c:v>
                </c:pt>
                <c:pt idx="29">
                  <c:v>-1.634381805596176</c:v>
                </c:pt>
                <c:pt idx="30">
                  <c:v>-1.643073129340975</c:v>
                </c:pt>
                <c:pt idx="31">
                  <c:v>-1.653664460702113</c:v>
                </c:pt>
                <c:pt idx="32">
                  <c:v>-1.680005610744804</c:v>
                </c:pt>
                <c:pt idx="33">
                  <c:v>-1.682108340749099</c:v>
                </c:pt>
                <c:pt idx="34">
                  <c:v>-1.706295786258175</c:v>
                </c:pt>
                <c:pt idx="35">
                  <c:v>-1.710539955439904</c:v>
                </c:pt>
                <c:pt idx="36">
                  <c:v>-1.746360832165931</c:v>
                </c:pt>
                <c:pt idx="37">
                  <c:v>-1.776171156925927</c:v>
                </c:pt>
                <c:pt idx="38">
                  <c:v>-1.785821901159562</c:v>
                </c:pt>
                <c:pt idx="39">
                  <c:v>-1.871427634214494</c:v>
                </c:pt>
                <c:pt idx="40">
                  <c:v>-1.902972951108029</c:v>
                </c:pt>
                <c:pt idx="41">
                  <c:v>-2.008671700509233</c:v>
                </c:pt>
                <c:pt idx="42">
                  <c:v>-2.051040840213186</c:v>
                </c:pt>
                <c:pt idx="43">
                  <c:v>-2.09102699926655</c:v>
                </c:pt>
                <c:pt idx="44">
                  <c:v>-2.10136607348518</c:v>
                </c:pt>
                <c:pt idx="45">
                  <c:v>-2.219652140083466</c:v>
                </c:pt>
                <c:pt idx="46">
                  <c:v>-2.250847216193018</c:v>
                </c:pt>
                <c:pt idx="47">
                  <c:v>-2.27292783659891</c:v>
                </c:pt>
                <c:pt idx="48">
                  <c:v>-2.359557089330118</c:v>
                </c:pt>
                <c:pt idx="49">
                  <c:v>-2.531275206516777</c:v>
                </c:pt>
                <c:pt idx="50">
                  <c:v>-2.619570817339519</c:v>
                </c:pt>
                <c:pt idx="51">
                  <c:v>-2.86053744658463</c:v>
                </c:pt>
                <c:pt idx="52">
                  <c:v>-2.901379210006452</c:v>
                </c:pt>
                <c:pt idx="53">
                  <c:v>-4.269556625091457</c:v>
                </c:pt>
                <c:pt idx="54">
                  <c:v>-4.317644968404337</c:v>
                </c:pt>
                <c:pt idx="55">
                  <c:v>-5.915193950186158</c:v>
                </c:pt>
                <c:pt idx="56">
                  <c:v>-23.2805692828763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4193304"/>
        <c:axId val="-2094190360"/>
      </c:barChart>
      <c:catAx>
        <c:axId val="-2094193304"/>
        <c:scaling>
          <c:orientation val="minMax"/>
        </c:scaling>
        <c:delete val="0"/>
        <c:axPos val="l"/>
        <c:majorTickMark val="out"/>
        <c:minorTickMark val="none"/>
        <c:tickLblPos val="nextTo"/>
        <c:crossAx val="-2094190360"/>
        <c:crosses val="autoZero"/>
        <c:auto val="1"/>
        <c:lblAlgn val="ctr"/>
        <c:lblOffset val="100"/>
        <c:noMultiLvlLbl val="0"/>
      </c:catAx>
      <c:valAx>
        <c:axId val="-2094190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94193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457200</xdr:colOff>
      <xdr:row>0</xdr:row>
      <xdr:rowOff>95250</xdr:rowOff>
    </xdr:from>
    <xdr:to>
      <xdr:col>28</xdr:col>
      <xdr:colOff>800100</xdr:colOff>
      <xdr:row>27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topLeftCell="A8" workbookViewId="0">
      <selection activeCell="B52" sqref="B52"/>
    </sheetView>
  </sheetViews>
  <sheetFormatPr baseColWidth="10" defaultRowHeight="15" x14ac:dyDescent="0"/>
  <cols>
    <col min="1" max="1" width="36.1640625" customWidth="1"/>
    <col min="2" max="2" width="13.1640625" bestFit="1" customWidth="1"/>
    <col min="14" max="14" width="35.5" customWidth="1"/>
  </cols>
  <sheetData>
    <row r="1" spans="1:14">
      <c r="A1" t="s">
        <v>0</v>
      </c>
      <c r="B1" t="s">
        <v>9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124</v>
      </c>
      <c r="M1" t="s">
        <v>125</v>
      </c>
      <c r="N1" t="s">
        <v>126</v>
      </c>
    </row>
    <row r="2" spans="1:14">
      <c r="A2" s="1" t="s">
        <v>60</v>
      </c>
      <c r="B2" t="s">
        <v>61</v>
      </c>
      <c r="C2">
        <v>201914104.40000001</v>
      </c>
      <c r="D2">
        <v>106278839</v>
      </c>
      <c r="E2">
        <v>124431663.2</v>
      </c>
      <c r="F2">
        <v>139795129.30000001</v>
      </c>
      <c r="G2">
        <v>72384891.329999998</v>
      </c>
      <c r="H2">
        <v>40820059.890000001</v>
      </c>
      <c r="I2">
        <v>85019578.329999998</v>
      </c>
      <c r="J2">
        <v>66751899.439999998</v>
      </c>
      <c r="K2" t="s">
        <v>61</v>
      </c>
      <c r="L2">
        <f t="shared" ref="L2:L33" si="0">SUM(C2:F2)/SUM(G2:J2)</f>
        <v>2.160266624778171</v>
      </c>
      <c r="M2">
        <f t="shared" ref="M2:M33" si="1">SUM(G2:J2)/SUM(C2:F2)</f>
        <v>0.46290582307296724</v>
      </c>
      <c r="N2">
        <v>2.160266624778171</v>
      </c>
    </row>
    <row r="3" spans="1:14">
      <c r="A3" s="1" t="s">
        <v>70</v>
      </c>
      <c r="B3" t="s">
        <v>71</v>
      </c>
      <c r="C3">
        <v>2312453</v>
      </c>
      <c r="D3">
        <v>1787329.6669999999</v>
      </c>
      <c r="E3">
        <v>1303542</v>
      </c>
      <c r="F3">
        <v>1725169.3330000001</v>
      </c>
      <c r="G3">
        <v>1212162</v>
      </c>
      <c r="H3">
        <v>932060.66669999994</v>
      </c>
      <c r="I3">
        <v>1083030.3330000001</v>
      </c>
      <c r="J3">
        <v>1096301.6669999999</v>
      </c>
      <c r="K3" t="s">
        <v>71</v>
      </c>
      <c r="L3">
        <f t="shared" si="0"/>
        <v>1.648757688876616</v>
      </c>
      <c r="M3">
        <f t="shared" si="1"/>
        <v>0.60651726251014593</v>
      </c>
      <c r="N3">
        <v>1.648757688876616</v>
      </c>
    </row>
    <row r="4" spans="1:14">
      <c r="A4" s="1" t="s">
        <v>52</v>
      </c>
      <c r="B4" t="s">
        <v>53</v>
      </c>
      <c r="C4">
        <v>20242826.219999999</v>
      </c>
      <c r="D4">
        <v>19587890.329999998</v>
      </c>
      <c r="E4">
        <v>18354385.890000001</v>
      </c>
      <c r="F4">
        <v>18050574.219999999</v>
      </c>
      <c r="G4">
        <v>31505826.440000001</v>
      </c>
      <c r="H4">
        <v>21934280.559999999</v>
      </c>
      <c r="I4">
        <v>23782032.559999999</v>
      </c>
      <c r="J4">
        <v>20050775.670000002</v>
      </c>
      <c r="K4" t="s">
        <v>53</v>
      </c>
      <c r="L4">
        <f t="shared" si="0"/>
        <v>0.78372974100490511</v>
      </c>
      <c r="M4">
        <f t="shared" si="1"/>
        <v>1.2759500471652272</v>
      </c>
      <c r="N4">
        <f>-M4</f>
        <v>-1.2759500471652272</v>
      </c>
    </row>
    <row r="5" spans="1:14">
      <c r="A5" s="1" t="s">
        <v>84</v>
      </c>
      <c r="B5" t="s">
        <v>85</v>
      </c>
      <c r="C5">
        <v>74696138.439999998</v>
      </c>
      <c r="D5">
        <v>70351985.780000001</v>
      </c>
      <c r="E5">
        <v>77195938.219999999</v>
      </c>
      <c r="F5">
        <v>72202418.670000002</v>
      </c>
      <c r="G5">
        <v>124181438.7</v>
      </c>
      <c r="H5">
        <v>95539756.890000001</v>
      </c>
      <c r="I5">
        <v>83646480.219999999</v>
      </c>
      <c r="J5">
        <v>76288418.670000002</v>
      </c>
      <c r="K5" t="s">
        <v>85</v>
      </c>
      <c r="L5">
        <f t="shared" si="0"/>
        <v>0.77556105483646132</v>
      </c>
      <c r="M5">
        <f t="shared" si="1"/>
        <v>1.2893891380490541</v>
      </c>
      <c r="N5">
        <f t="shared" ref="N5:N58" si="2">-M5</f>
        <v>-1.2893891380490541</v>
      </c>
    </row>
    <row r="6" spans="1:14">
      <c r="A6" s="1" t="s">
        <v>100</v>
      </c>
      <c r="B6" t="s">
        <v>101</v>
      </c>
      <c r="C6">
        <v>84591016.890000001</v>
      </c>
      <c r="D6">
        <v>75980528.890000001</v>
      </c>
      <c r="E6">
        <v>80261126.219999999</v>
      </c>
      <c r="F6">
        <v>68730798.439999998</v>
      </c>
      <c r="G6">
        <v>128329652.7</v>
      </c>
      <c r="H6">
        <v>96395903.109999999</v>
      </c>
      <c r="I6">
        <v>99804682.219999999</v>
      </c>
      <c r="J6">
        <v>84725304.890000001</v>
      </c>
      <c r="K6" t="s">
        <v>101</v>
      </c>
      <c r="L6">
        <f t="shared" si="0"/>
        <v>0.75640629869370524</v>
      </c>
      <c r="M6">
        <f t="shared" si="1"/>
        <v>1.3220408155338936</v>
      </c>
      <c r="N6">
        <f t="shared" si="2"/>
        <v>-1.3220408155338936</v>
      </c>
    </row>
    <row r="7" spans="1:14">
      <c r="A7" s="2" t="s">
        <v>42</v>
      </c>
      <c r="B7" t="s">
        <v>43</v>
      </c>
      <c r="C7">
        <v>27890266.559999999</v>
      </c>
      <c r="D7">
        <v>29667340.559999999</v>
      </c>
      <c r="E7">
        <v>30204416.670000002</v>
      </c>
      <c r="F7">
        <v>30975718.109999999</v>
      </c>
      <c r="G7">
        <v>45506863.439999998</v>
      </c>
      <c r="H7">
        <v>38634974</v>
      </c>
      <c r="I7">
        <v>37412437.780000001</v>
      </c>
      <c r="J7">
        <v>36750482.890000001</v>
      </c>
      <c r="K7" t="s">
        <v>43</v>
      </c>
      <c r="L7">
        <f t="shared" si="0"/>
        <v>0.75005794720013153</v>
      </c>
      <c r="M7">
        <f t="shared" si="1"/>
        <v>1.3332303240474546</v>
      </c>
      <c r="N7">
        <f t="shared" si="2"/>
        <v>-1.3332303240474546</v>
      </c>
    </row>
    <row r="8" spans="1:14">
      <c r="A8" s="1" t="s">
        <v>38</v>
      </c>
      <c r="B8" t="s">
        <v>39</v>
      </c>
      <c r="C8">
        <v>20941464</v>
      </c>
      <c r="D8">
        <v>29296963.329999998</v>
      </c>
      <c r="E8">
        <v>36619908</v>
      </c>
      <c r="F8">
        <v>32878662.670000002</v>
      </c>
      <c r="G8">
        <v>45565959.329999998</v>
      </c>
      <c r="H8">
        <v>35709014</v>
      </c>
      <c r="I8">
        <v>38763707.329999998</v>
      </c>
      <c r="J8">
        <v>42160633.329999998</v>
      </c>
      <c r="K8" t="s">
        <v>39</v>
      </c>
      <c r="L8">
        <f t="shared" si="0"/>
        <v>0.73820902847580527</v>
      </c>
      <c r="M8">
        <f t="shared" si="1"/>
        <v>1.3546298696247587</v>
      </c>
      <c r="N8">
        <f t="shared" si="2"/>
        <v>-1.3546298696247587</v>
      </c>
    </row>
    <row r="9" spans="1:14">
      <c r="A9" s="1" t="s">
        <v>106</v>
      </c>
      <c r="B9" t="s">
        <v>107</v>
      </c>
      <c r="C9">
        <v>17573924.329999998</v>
      </c>
      <c r="D9">
        <v>27686594.559999999</v>
      </c>
      <c r="E9">
        <v>26376398.890000001</v>
      </c>
      <c r="F9">
        <v>22759968.780000001</v>
      </c>
      <c r="G9">
        <v>30629874.890000001</v>
      </c>
      <c r="H9">
        <v>35718248.670000002</v>
      </c>
      <c r="I9">
        <v>26815390.440000001</v>
      </c>
      <c r="J9">
        <v>38960370.219999999</v>
      </c>
      <c r="K9" t="s">
        <v>107</v>
      </c>
      <c r="L9">
        <f t="shared" si="0"/>
        <v>0.71445739820076271</v>
      </c>
      <c r="M9">
        <f t="shared" si="1"/>
        <v>1.3996635803874757</v>
      </c>
      <c r="N9">
        <f t="shared" si="2"/>
        <v>-1.3996635803874757</v>
      </c>
    </row>
    <row r="10" spans="1:14">
      <c r="A10" s="1" t="s">
        <v>90</v>
      </c>
      <c r="B10" t="s">
        <v>91</v>
      </c>
      <c r="C10">
        <v>7306320.1670000004</v>
      </c>
      <c r="D10">
        <v>7028689.6670000004</v>
      </c>
      <c r="E10">
        <v>8112025.8329999996</v>
      </c>
      <c r="F10">
        <v>8304832.5</v>
      </c>
      <c r="G10">
        <v>12395018.83</v>
      </c>
      <c r="H10">
        <v>13289594.83</v>
      </c>
      <c r="I10">
        <v>8418014.1669999994</v>
      </c>
      <c r="J10">
        <v>9212043.5</v>
      </c>
      <c r="K10" t="s">
        <v>91</v>
      </c>
      <c r="L10">
        <f t="shared" si="0"/>
        <v>0.70996425056170209</v>
      </c>
      <c r="M10">
        <f t="shared" si="1"/>
        <v>1.4085216251506052</v>
      </c>
      <c r="N10">
        <f t="shared" si="2"/>
        <v>-1.4085216251506052</v>
      </c>
    </row>
    <row r="11" spans="1:14">
      <c r="A11" s="1" t="s">
        <v>102</v>
      </c>
      <c r="B11" t="s">
        <v>103</v>
      </c>
      <c r="C11">
        <v>137834199.19999999</v>
      </c>
      <c r="D11">
        <v>144409873.80000001</v>
      </c>
      <c r="E11">
        <v>127225623.09999999</v>
      </c>
      <c r="F11">
        <v>144123109.30000001</v>
      </c>
      <c r="G11">
        <v>257679398.69999999</v>
      </c>
      <c r="H11">
        <v>182227789.80000001</v>
      </c>
      <c r="I11">
        <v>199130915.09999999</v>
      </c>
      <c r="J11">
        <v>141047196.40000001</v>
      </c>
      <c r="K11" t="s">
        <v>103</v>
      </c>
      <c r="L11">
        <f t="shared" si="0"/>
        <v>0.7096567585621727</v>
      </c>
      <c r="M11">
        <f t="shared" si="1"/>
        <v>1.4091319330574521</v>
      </c>
      <c r="N11">
        <f t="shared" si="2"/>
        <v>-1.4091319330574521</v>
      </c>
    </row>
    <row r="12" spans="1:14">
      <c r="A12" s="1" t="s">
        <v>54</v>
      </c>
      <c r="B12" t="s">
        <v>55</v>
      </c>
      <c r="C12">
        <v>4187461.6669999999</v>
      </c>
      <c r="D12">
        <v>4200956.6670000004</v>
      </c>
      <c r="E12">
        <v>4131640</v>
      </c>
      <c r="F12">
        <v>3557365</v>
      </c>
      <c r="G12">
        <v>6821659.3329999996</v>
      </c>
      <c r="H12">
        <v>5917278.3329999996</v>
      </c>
      <c r="I12">
        <v>5494172.3329999996</v>
      </c>
      <c r="J12">
        <v>4479483.3329999996</v>
      </c>
      <c r="K12" t="s">
        <v>55</v>
      </c>
      <c r="L12">
        <f t="shared" si="0"/>
        <v>0.70786383126705132</v>
      </c>
      <c r="M12">
        <f t="shared" si="1"/>
        <v>1.4127010815202061</v>
      </c>
      <c r="N12">
        <f t="shared" si="2"/>
        <v>-1.4127010815202061</v>
      </c>
    </row>
    <row r="13" spans="1:14">
      <c r="A13" s="1" t="s">
        <v>68</v>
      </c>
      <c r="B13" t="s">
        <v>69</v>
      </c>
      <c r="C13">
        <v>55269577.109999999</v>
      </c>
      <c r="D13">
        <v>59356098.439999998</v>
      </c>
      <c r="E13">
        <v>58079168.219999999</v>
      </c>
      <c r="F13">
        <v>56448711.109999999</v>
      </c>
      <c r="G13">
        <v>96441990.219999999</v>
      </c>
      <c r="H13">
        <v>81664774.439999998</v>
      </c>
      <c r="I13">
        <v>86692373.329999998</v>
      </c>
      <c r="J13">
        <v>65883377.329999998</v>
      </c>
      <c r="K13" t="s">
        <v>69</v>
      </c>
      <c r="L13">
        <f t="shared" si="0"/>
        <v>0.69297148855375412</v>
      </c>
      <c r="M13">
        <f t="shared" si="1"/>
        <v>1.4430608134932372</v>
      </c>
      <c r="N13">
        <f t="shared" si="2"/>
        <v>-1.4430608134932372</v>
      </c>
    </row>
    <row r="14" spans="1:14">
      <c r="A14" s="1" t="s">
        <v>74</v>
      </c>
      <c r="B14" t="s">
        <v>75</v>
      </c>
      <c r="C14">
        <v>6741699.3329999996</v>
      </c>
      <c r="D14">
        <v>9108344.6669999994</v>
      </c>
      <c r="E14">
        <v>10482127.67</v>
      </c>
      <c r="F14">
        <v>9931250.6669999994</v>
      </c>
      <c r="G14">
        <v>17161265.670000002</v>
      </c>
      <c r="H14">
        <v>12599156.67</v>
      </c>
      <c r="I14">
        <v>12705170.67</v>
      </c>
      <c r="J14">
        <v>10133048</v>
      </c>
      <c r="K14" t="s">
        <v>75</v>
      </c>
      <c r="L14">
        <f t="shared" si="0"/>
        <v>0.68943648810442892</v>
      </c>
      <c r="M14">
        <f t="shared" si="1"/>
        <v>1.4504599296005494</v>
      </c>
      <c r="N14">
        <f t="shared" si="2"/>
        <v>-1.4504599296005494</v>
      </c>
    </row>
    <row r="15" spans="1:14">
      <c r="A15" s="2" t="s">
        <v>58</v>
      </c>
      <c r="B15" t="s">
        <v>59</v>
      </c>
      <c r="C15">
        <v>19397954.670000002</v>
      </c>
      <c r="D15">
        <v>28560360.670000002</v>
      </c>
      <c r="E15">
        <v>27931244</v>
      </c>
      <c r="F15">
        <v>22364435.329999998</v>
      </c>
      <c r="G15">
        <v>46629123.329999998</v>
      </c>
      <c r="H15">
        <v>40063166</v>
      </c>
      <c r="I15">
        <v>29609834.670000002</v>
      </c>
      <c r="J15">
        <v>28624701.329999998</v>
      </c>
      <c r="K15" t="s">
        <v>59</v>
      </c>
      <c r="L15">
        <f t="shared" si="0"/>
        <v>0.67795588874781854</v>
      </c>
      <c r="M15">
        <f t="shared" si="1"/>
        <v>1.4750222198777496</v>
      </c>
      <c r="N15">
        <f t="shared" si="2"/>
        <v>-1.4750222198777496</v>
      </c>
    </row>
    <row r="16" spans="1:14">
      <c r="A16" s="1" t="s">
        <v>96</v>
      </c>
      <c r="B16" t="s">
        <v>97</v>
      </c>
      <c r="C16">
        <v>5496018.5559999999</v>
      </c>
      <c r="D16">
        <v>7547856.4440000001</v>
      </c>
      <c r="E16">
        <v>9867077.8890000004</v>
      </c>
      <c r="F16">
        <v>6126532.2220000001</v>
      </c>
      <c r="G16">
        <v>12989678.890000001</v>
      </c>
      <c r="H16">
        <v>10487020.779999999</v>
      </c>
      <c r="I16">
        <v>11964924</v>
      </c>
      <c r="J16">
        <v>7399514.6670000004</v>
      </c>
      <c r="K16" t="s">
        <v>97</v>
      </c>
      <c r="L16">
        <f t="shared" si="0"/>
        <v>0.67779443399900507</v>
      </c>
      <c r="M16">
        <f t="shared" si="1"/>
        <v>1.4753735791248292</v>
      </c>
      <c r="N16">
        <f t="shared" si="2"/>
        <v>-1.4753735791248292</v>
      </c>
    </row>
    <row r="17" spans="1:14">
      <c r="A17" s="1" t="s">
        <v>36</v>
      </c>
      <c r="B17" t="s">
        <v>37</v>
      </c>
      <c r="C17">
        <v>21293021.890000001</v>
      </c>
      <c r="D17">
        <v>32370620.440000001</v>
      </c>
      <c r="E17">
        <v>30211694.219999999</v>
      </c>
      <c r="F17">
        <v>25003946.109999999</v>
      </c>
      <c r="G17">
        <v>52033032.329999998</v>
      </c>
      <c r="H17">
        <v>38512761.780000001</v>
      </c>
      <c r="I17">
        <v>38869913.329999998</v>
      </c>
      <c r="J17">
        <v>32223740</v>
      </c>
      <c r="K17" t="s">
        <v>37</v>
      </c>
      <c r="L17">
        <f t="shared" si="0"/>
        <v>0.67359350940874507</v>
      </c>
      <c r="M17">
        <f t="shared" si="1"/>
        <v>1.4845748749535341</v>
      </c>
      <c r="N17">
        <f t="shared" si="2"/>
        <v>-1.4845748749535341</v>
      </c>
    </row>
    <row r="18" spans="1:14">
      <c r="A18" s="1" t="s">
        <v>28</v>
      </c>
      <c r="B18" t="s">
        <v>29</v>
      </c>
      <c r="C18">
        <v>28121086.219999999</v>
      </c>
      <c r="D18">
        <v>32360514.890000001</v>
      </c>
      <c r="E18">
        <v>28083557.670000002</v>
      </c>
      <c r="F18">
        <v>28169975.890000001</v>
      </c>
      <c r="G18">
        <v>50106204.439999998</v>
      </c>
      <c r="H18">
        <v>47322800.890000001</v>
      </c>
      <c r="I18">
        <v>44883386.329999998</v>
      </c>
      <c r="J18">
        <v>32049704</v>
      </c>
      <c r="K18" t="s">
        <v>29</v>
      </c>
      <c r="L18">
        <f t="shared" si="0"/>
        <v>0.66949834611777914</v>
      </c>
      <c r="M18">
        <f t="shared" si="1"/>
        <v>1.4936556689029945</v>
      </c>
      <c r="N18">
        <f t="shared" si="2"/>
        <v>-1.4936556689029945</v>
      </c>
    </row>
    <row r="19" spans="1:14">
      <c r="A19" s="1" t="s">
        <v>80</v>
      </c>
      <c r="B19" t="s">
        <v>81</v>
      </c>
      <c r="C19">
        <v>9845003.3330000006</v>
      </c>
      <c r="D19">
        <v>12414370.220000001</v>
      </c>
      <c r="E19">
        <v>13498590.33</v>
      </c>
      <c r="F19">
        <v>10866336.220000001</v>
      </c>
      <c r="G19">
        <v>24665569.329999998</v>
      </c>
      <c r="H19">
        <v>16280897.220000001</v>
      </c>
      <c r="I19">
        <v>15603782.220000001</v>
      </c>
      <c r="J19">
        <v>13351535.33</v>
      </c>
      <c r="K19" t="s">
        <v>81</v>
      </c>
      <c r="L19">
        <f t="shared" si="0"/>
        <v>0.66699728344987985</v>
      </c>
      <c r="M19">
        <f t="shared" si="1"/>
        <v>1.4992564809675766</v>
      </c>
      <c r="N19">
        <f t="shared" si="2"/>
        <v>-1.4992564809675766</v>
      </c>
    </row>
    <row r="20" spans="1:14">
      <c r="A20" s="1" t="s">
        <v>88</v>
      </c>
      <c r="B20" t="s">
        <v>89</v>
      </c>
      <c r="C20">
        <v>19966639</v>
      </c>
      <c r="D20">
        <v>32339392</v>
      </c>
      <c r="E20">
        <v>30285865.670000002</v>
      </c>
      <c r="F20">
        <v>26968998.5</v>
      </c>
      <c r="G20">
        <v>40801175.170000002</v>
      </c>
      <c r="H20">
        <v>44675020.829999998</v>
      </c>
      <c r="I20">
        <v>38776053</v>
      </c>
      <c r="J20">
        <v>41857070</v>
      </c>
      <c r="K20" t="s">
        <v>89</v>
      </c>
      <c r="L20">
        <f t="shared" si="0"/>
        <v>0.65957103327839184</v>
      </c>
      <c r="M20">
        <f t="shared" si="1"/>
        <v>1.5161369277081638</v>
      </c>
      <c r="N20">
        <f t="shared" si="2"/>
        <v>-1.5161369277081638</v>
      </c>
    </row>
    <row r="21" spans="1:14">
      <c r="A21" s="1" t="s">
        <v>66</v>
      </c>
      <c r="B21" t="s">
        <v>67</v>
      </c>
      <c r="C21">
        <v>15245214.67</v>
      </c>
      <c r="D21">
        <v>18507904.890000001</v>
      </c>
      <c r="E21">
        <v>17372846.440000001</v>
      </c>
      <c r="F21">
        <v>16418956.67</v>
      </c>
      <c r="G21">
        <v>31112511.440000001</v>
      </c>
      <c r="H21">
        <v>25198600.890000001</v>
      </c>
      <c r="I21">
        <v>29292978.329999998</v>
      </c>
      <c r="J21">
        <v>17785005.670000002</v>
      </c>
      <c r="K21" t="s">
        <v>67</v>
      </c>
      <c r="L21">
        <f t="shared" si="0"/>
        <v>0.65330798960084113</v>
      </c>
      <c r="M21">
        <f t="shared" si="1"/>
        <v>1.5306716218348733</v>
      </c>
      <c r="N21">
        <f t="shared" si="2"/>
        <v>-1.5306716218348733</v>
      </c>
    </row>
    <row r="22" spans="1:14">
      <c r="A22" s="1" t="s">
        <v>34</v>
      </c>
      <c r="B22" t="s">
        <v>35</v>
      </c>
      <c r="C22">
        <v>87661905.890000001</v>
      </c>
      <c r="D22">
        <v>112416115.3</v>
      </c>
      <c r="E22">
        <v>109072113.3</v>
      </c>
      <c r="F22">
        <v>102592708.90000001</v>
      </c>
      <c r="G22">
        <v>209106150.69999999</v>
      </c>
      <c r="H22">
        <v>193198139.80000001</v>
      </c>
      <c r="I22">
        <v>123849643.59999999</v>
      </c>
      <c r="J22">
        <v>105514188.90000001</v>
      </c>
      <c r="K22" t="s">
        <v>35</v>
      </c>
      <c r="L22">
        <f t="shared" si="0"/>
        <v>0.65183413314336269</v>
      </c>
      <c r="M22">
        <f t="shared" si="1"/>
        <v>1.5341326100516781</v>
      </c>
      <c r="N22">
        <f t="shared" si="2"/>
        <v>-1.5341326100516781</v>
      </c>
    </row>
    <row r="23" spans="1:14">
      <c r="A23" s="1" t="s">
        <v>122</v>
      </c>
      <c r="B23" t="s">
        <v>123</v>
      </c>
      <c r="C23">
        <v>46345494.560000002</v>
      </c>
      <c r="D23">
        <v>52411565.560000002</v>
      </c>
      <c r="E23">
        <v>42708070.560000002</v>
      </c>
      <c r="F23">
        <v>43735039.219999999</v>
      </c>
      <c r="G23">
        <v>100062327.09999999</v>
      </c>
      <c r="H23">
        <v>65787119.109999999</v>
      </c>
      <c r="I23">
        <v>65681664.439999998</v>
      </c>
      <c r="J23">
        <v>52623031.780000001</v>
      </c>
      <c r="K23" t="s">
        <v>123</v>
      </c>
      <c r="L23">
        <f t="shared" si="0"/>
        <v>0.65175952852991825</v>
      </c>
      <c r="M23">
        <f t="shared" si="1"/>
        <v>1.5343082167982391</v>
      </c>
      <c r="N23">
        <f t="shared" si="2"/>
        <v>-1.5343082167982391</v>
      </c>
    </row>
    <row r="24" spans="1:14">
      <c r="A24" s="1" t="s">
        <v>18</v>
      </c>
      <c r="B24" t="s">
        <v>19</v>
      </c>
      <c r="C24">
        <v>4058101</v>
      </c>
      <c r="D24">
        <v>3637918.6669999999</v>
      </c>
      <c r="E24">
        <v>4967322.3329999996</v>
      </c>
      <c r="F24">
        <v>3439264.6669999999</v>
      </c>
      <c r="G24">
        <v>7176306.6670000004</v>
      </c>
      <c r="H24">
        <v>7200399</v>
      </c>
      <c r="I24">
        <v>5677648.3329999996</v>
      </c>
      <c r="J24">
        <v>4771403.6670000004</v>
      </c>
      <c r="K24" t="s">
        <v>19</v>
      </c>
      <c r="L24">
        <f t="shared" si="0"/>
        <v>0.64862498389745515</v>
      </c>
      <c r="M24">
        <f t="shared" si="1"/>
        <v>1.5417229135874539</v>
      </c>
      <c r="N24">
        <f t="shared" si="2"/>
        <v>-1.5417229135874539</v>
      </c>
    </row>
    <row r="25" spans="1:14">
      <c r="A25" s="1" t="s">
        <v>48</v>
      </c>
      <c r="B25" t="s">
        <v>49</v>
      </c>
      <c r="C25">
        <v>198961031.09999999</v>
      </c>
      <c r="D25">
        <v>199735218.19999999</v>
      </c>
      <c r="E25">
        <v>184732884.90000001</v>
      </c>
      <c r="F25">
        <v>161685917.80000001</v>
      </c>
      <c r="G25">
        <v>354294125.10000002</v>
      </c>
      <c r="H25">
        <v>291591037.30000001</v>
      </c>
      <c r="I25">
        <v>336249569.30000001</v>
      </c>
      <c r="J25">
        <v>198882474.69999999</v>
      </c>
      <c r="K25" t="s">
        <v>49</v>
      </c>
      <c r="L25">
        <f t="shared" si="0"/>
        <v>0.63090956504458928</v>
      </c>
      <c r="M25">
        <f t="shared" si="1"/>
        <v>1.5850132180660874</v>
      </c>
      <c r="N25">
        <f t="shared" si="2"/>
        <v>-1.5850132180660874</v>
      </c>
    </row>
    <row r="26" spans="1:14">
      <c r="A26" s="1" t="s">
        <v>40</v>
      </c>
      <c r="B26" t="s">
        <v>41</v>
      </c>
      <c r="C26">
        <v>3751906.6669999999</v>
      </c>
      <c r="D26">
        <v>4810142.8329999996</v>
      </c>
      <c r="E26">
        <v>5894579</v>
      </c>
      <c r="F26">
        <v>5410128.6670000004</v>
      </c>
      <c r="G26">
        <v>11851573.17</v>
      </c>
      <c r="H26">
        <v>7477996.6670000004</v>
      </c>
      <c r="I26">
        <v>7094671.6670000004</v>
      </c>
      <c r="J26">
        <v>5095284.8329999996</v>
      </c>
      <c r="K26" t="s">
        <v>41</v>
      </c>
      <c r="L26">
        <f t="shared" si="0"/>
        <v>0.63029999101474121</v>
      </c>
      <c r="M26">
        <f t="shared" si="1"/>
        <v>1.5865461117809414</v>
      </c>
      <c r="N26">
        <f t="shared" si="2"/>
        <v>-1.5865461117809414</v>
      </c>
    </row>
    <row r="27" spans="1:14">
      <c r="A27" s="1" t="s">
        <v>64</v>
      </c>
      <c r="B27" t="s">
        <v>65</v>
      </c>
      <c r="C27">
        <v>8213512.6670000004</v>
      </c>
      <c r="D27">
        <v>11158347.33</v>
      </c>
      <c r="E27">
        <v>11077228.33</v>
      </c>
      <c r="F27">
        <v>8891190</v>
      </c>
      <c r="G27">
        <v>20473988</v>
      </c>
      <c r="H27">
        <v>17180086</v>
      </c>
      <c r="I27">
        <v>14576076</v>
      </c>
      <c r="J27">
        <v>10329112.67</v>
      </c>
      <c r="K27" t="s">
        <v>65</v>
      </c>
      <c r="L27">
        <f t="shared" si="0"/>
        <v>0.62884817767945722</v>
      </c>
      <c r="M27">
        <f t="shared" si="1"/>
        <v>1.590208949463999</v>
      </c>
      <c r="N27">
        <f t="shared" si="2"/>
        <v>-1.590208949463999</v>
      </c>
    </row>
    <row r="28" spans="1:14">
      <c r="A28" s="1" t="s">
        <v>10</v>
      </c>
      <c r="B28" t="s">
        <v>11</v>
      </c>
      <c r="C28">
        <v>9214491.6669999994</v>
      </c>
      <c r="D28">
        <v>10003423.33</v>
      </c>
      <c r="E28">
        <v>11304334</v>
      </c>
      <c r="F28">
        <v>10154625.33</v>
      </c>
      <c r="G28">
        <v>21610089.329999998</v>
      </c>
      <c r="H28">
        <v>17500082</v>
      </c>
      <c r="I28">
        <v>13586615.67</v>
      </c>
      <c r="J28">
        <v>12201861.33</v>
      </c>
      <c r="K28" t="s">
        <v>11</v>
      </c>
      <c r="L28">
        <f t="shared" si="0"/>
        <v>0.62677537011501583</v>
      </c>
      <c r="M28">
        <f t="shared" si="1"/>
        <v>1.5954679262787497</v>
      </c>
      <c r="N28">
        <f t="shared" si="2"/>
        <v>-1.5954679262787497</v>
      </c>
    </row>
    <row r="29" spans="1:14">
      <c r="A29" s="1" t="s">
        <v>76</v>
      </c>
      <c r="B29" t="s">
        <v>77</v>
      </c>
      <c r="C29">
        <v>3117409.6669999999</v>
      </c>
      <c r="D29">
        <v>5780515.3329999996</v>
      </c>
      <c r="E29">
        <v>5576058.6670000004</v>
      </c>
      <c r="F29">
        <v>3701398.3330000001</v>
      </c>
      <c r="G29">
        <v>9109548.3330000006</v>
      </c>
      <c r="H29">
        <v>7153963.3329999996</v>
      </c>
      <c r="I29">
        <v>6410418.3329999996</v>
      </c>
      <c r="J29">
        <v>6588928</v>
      </c>
      <c r="K29" t="s">
        <v>77</v>
      </c>
      <c r="L29">
        <f t="shared" si="0"/>
        <v>0.62110754870973661</v>
      </c>
      <c r="M29">
        <f t="shared" si="1"/>
        <v>1.610027123446429</v>
      </c>
      <c r="N29">
        <f t="shared" si="2"/>
        <v>-1.610027123446429</v>
      </c>
    </row>
    <row r="30" spans="1:14">
      <c r="A30" s="1" t="s">
        <v>86</v>
      </c>
      <c r="B30" t="s">
        <v>87</v>
      </c>
      <c r="C30">
        <v>265392016</v>
      </c>
      <c r="D30">
        <v>281020624</v>
      </c>
      <c r="E30">
        <v>231874213.30000001</v>
      </c>
      <c r="F30">
        <v>241732672</v>
      </c>
      <c r="G30">
        <v>507548005.30000001</v>
      </c>
      <c r="H30">
        <v>389854528</v>
      </c>
      <c r="I30">
        <v>465796640</v>
      </c>
      <c r="J30">
        <v>293091232</v>
      </c>
      <c r="K30" t="s">
        <v>87</v>
      </c>
      <c r="L30">
        <f t="shared" si="0"/>
        <v>0.61584582150329259</v>
      </c>
      <c r="M30">
        <f t="shared" si="1"/>
        <v>1.6237830396558979</v>
      </c>
      <c r="N30">
        <f t="shared" si="2"/>
        <v>-1.6237830396558979</v>
      </c>
    </row>
    <row r="31" spans="1:14">
      <c r="A31" s="1" t="s">
        <v>116</v>
      </c>
      <c r="B31" t="s">
        <v>117</v>
      </c>
      <c r="C31">
        <v>4574577.6670000004</v>
      </c>
      <c r="D31">
        <v>5888414</v>
      </c>
      <c r="E31">
        <v>6322065</v>
      </c>
      <c r="F31">
        <v>6023470</v>
      </c>
      <c r="G31">
        <v>12731971.33</v>
      </c>
      <c r="H31">
        <v>8389396.3330000006</v>
      </c>
      <c r="I31">
        <v>9731914.6669999994</v>
      </c>
      <c r="J31">
        <v>6424558.6670000004</v>
      </c>
      <c r="K31" t="s">
        <v>117</v>
      </c>
      <c r="L31">
        <f t="shared" si="0"/>
        <v>0.61185213673816452</v>
      </c>
      <c r="M31">
        <f t="shared" si="1"/>
        <v>1.6343818055961765</v>
      </c>
      <c r="N31">
        <f t="shared" si="2"/>
        <v>-1.6343818055961765</v>
      </c>
    </row>
    <row r="32" spans="1:14">
      <c r="A32" s="1" t="s">
        <v>22</v>
      </c>
      <c r="B32" t="s">
        <v>23</v>
      </c>
      <c r="C32">
        <v>14619066.67</v>
      </c>
      <c r="D32">
        <v>17201924.670000002</v>
      </c>
      <c r="E32">
        <v>26966444</v>
      </c>
      <c r="F32">
        <v>20058553.329999998</v>
      </c>
      <c r="G32">
        <v>37768721.670000002</v>
      </c>
      <c r="H32">
        <v>35952879.670000002</v>
      </c>
      <c r="I32">
        <v>31416375.329999998</v>
      </c>
      <c r="J32">
        <v>24411748.670000002</v>
      </c>
      <c r="K32" t="s">
        <v>23</v>
      </c>
      <c r="L32">
        <f t="shared" si="0"/>
        <v>0.60861563745558456</v>
      </c>
      <c r="M32">
        <f t="shared" si="1"/>
        <v>1.6430731293409755</v>
      </c>
      <c r="N32">
        <f t="shared" si="2"/>
        <v>-1.6430731293409755</v>
      </c>
    </row>
    <row r="33" spans="1:18">
      <c r="A33" s="1" t="s">
        <v>44</v>
      </c>
      <c r="B33" t="s">
        <v>45</v>
      </c>
      <c r="C33">
        <v>475142097.30000001</v>
      </c>
      <c r="D33">
        <v>731222730.70000005</v>
      </c>
      <c r="E33">
        <v>608408810.70000005</v>
      </c>
      <c r="F33">
        <v>598839637.29999995</v>
      </c>
      <c r="G33">
        <v>1286116587</v>
      </c>
      <c r="H33">
        <v>939655466.70000005</v>
      </c>
      <c r="I33">
        <v>979943466.70000005</v>
      </c>
      <c r="J33">
        <v>785590976</v>
      </c>
      <c r="K33" t="s">
        <v>45</v>
      </c>
      <c r="L33">
        <f t="shared" si="0"/>
        <v>0.60471759765304511</v>
      </c>
      <c r="M33">
        <f t="shared" si="1"/>
        <v>1.6536644607021127</v>
      </c>
      <c r="N33">
        <f t="shared" si="2"/>
        <v>-1.6536644607021127</v>
      </c>
    </row>
    <row r="34" spans="1:18">
      <c r="A34" s="1" t="s">
        <v>94</v>
      </c>
      <c r="B34" t="s">
        <v>95</v>
      </c>
      <c r="C34">
        <v>19573069.440000001</v>
      </c>
      <c r="D34">
        <v>24700822.440000001</v>
      </c>
      <c r="E34">
        <v>36273161.219999999</v>
      </c>
      <c r="F34">
        <v>27064756.219999999</v>
      </c>
      <c r="G34">
        <v>42571247.439999998</v>
      </c>
      <c r="H34">
        <v>54977731.439999998</v>
      </c>
      <c r="I34">
        <v>37293635.560000002</v>
      </c>
      <c r="J34">
        <v>45945829</v>
      </c>
      <c r="K34" t="s">
        <v>95</v>
      </c>
      <c r="L34">
        <f t="shared" ref="L34:L58" si="3">SUM(C34:F34)/SUM(G34:J34)</f>
        <v>0.59523610731077603</v>
      </c>
      <c r="M34">
        <f t="shared" ref="M34:M58" si="4">SUM(G34:J34)/SUM(C34:F34)</f>
        <v>1.6800056107448043</v>
      </c>
      <c r="N34">
        <f t="shared" si="2"/>
        <v>-1.6800056107448043</v>
      </c>
      <c r="Q34" s="2" t="s">
        <v>127</v>
      </c>
      <c r="R34" s="3"/>
    </row>
    <row r="35" spans="1:18">
      <c r="A35" s="1" t="s">
        <v>118</v>
      </c>
      <c r="B35" t="s">
        <v>119</v>
      </c>
      <c r="C35">
        <v>6614489.7779999999</v>
      </c>
      <c r="D35">
        <v>9189995.5559999999</v>
      </c>
      <c r="E35">
        <v>8757710.8890000004</v>
      </c>
      <c r="F35">
        <v>9625926.3330000006</v>
      </c>
      <c r="G35">
        <v>23107190.780000001</v>
      </c>
      <c r="H35">
        <v>14109813.439999999</v>
      </c>
      <c r="I35">
        <v>10467589.33</v>
      </c>
      <c r="J35">
        <v>9823532.5559999999</v>
      </c>
      <c r="K35" t="s">
        <v>119</v>
      </c>
      <c r="L35">
        <f t="shared" si="3"/>
        <v>0.59449202870884443</v>
      </c>
      <c r="M35">
        <f t="shared" si="4"/>
        <v>1.6821083407490991</v>
      </c>
      <c r="N35">
        <f t="shared" si="2"/>
        <v>-1.6821083407490991</v>
      </c>
    </row>
    <row r="36" spans="1:18">
      <c r="A36" s="2" t="s">
        <v>62</v>
      </c>
      <c r="B36" t="s">
        <v>63</v>
      </c>
      <c r="C36">
        <v>4227559</v>
      </c>
      <c r="D36">
        <v>5208344.6670000004</v>
      </c>
      <c r="E36">
        <v>5470362.3329999996</v>
      </c>
      <c r="F36">
        <v>4194144.3330000001</v>
      </c>
      <c r="G36">
        <v>8839042.6669999994</v>
      </c>
      <c r="H36">
        <v>8745533</v>
      </c>
      <c r="I36">
        <v>6521586</v>
      </c>
      <c r="J36">
        <v>8484788</v>
      </c>
      <c r="K36" t="s">
        <v>63</v>
      </c>
      <c r="L36">
        <f t="shared" si="3"/>
        <v>0.58606485936002473</v>
      </c>
      <c r="M36">
        <f t="shared" si="4"/>
        <v>1.7062957862581747</v>
      </c>
      <c r="N36">
        <f t="shared" si="2"/>
        <v>-1.7062957862581747</v>
      </c>
    </row>
    <row r="37" spans="1:18">
      <c r="A37" s="1" t="s">
        <v>32</v>
      </c>
      <c r="B37" t="s">
        <v>33</v>
      </c>
      <c r="C37">
        <v>70230190.670000002</v>
      </c>
      <c r="D37">
        <v>57642551.219999999</v>
      </c>
      <c r="E37">
        <v>68077247.670000002</v>
      </c>
      <c r="F37">
        <v>53402268.329999998</v>
      </c>
      <c r="G37">
        <v>126853078.8</v>
      </c>
      <c r="H37">
        <v>113814694.40000001</v>
      </c>
      <c r="I37">
        <v>108381484.90000001</v>
      </c>
      <c r="J37">
        <v>77477742</v>
      </c>
      <c r="K37" t="s">
        <v>33</v>
      </c>
      <c r="L37">
        <f t="shared" si="3"/>
        <v>0.58461072295901295</v>
      </c>
      <c r="M37">
        <f t="shared" si="4"/>
        <v>1.7105399554399039</v>
      </c>
      <c r="N37">
        <f t="shared" si="2"/>
        <v>-1.7105399554399039</v>
      </c>
    </row>
    <row r="38" spans="1:18">
      <c r="A38" s="1" t="s">
        <v>16</v>
      </c>
      <c r="B38" t="s">
        <v>17</v>
      </c>
      <c r="C38">
        <v>12545610.67</v>
      </c>
      <c r="D38">
        <v>16495179</v>
      </c>
      <c r="E38">
        <v>11751912.33</v>
      </c>
      <c r="F38">
        <v>10926839</v>
      </c>
      <c r="G38">
        <v>27123767.329999998</v>
      </c>
      <c r="H38">
        <v>28076687.670000002</v>
      </c>
      <c r="I38">
        <v>18727762.329999998</v>
      </c>
      <c r="J38">
        <v>16392763.33</v>
      </c>
      <c r="K38" t="s">
        <v>17</v>
      </c>
      <c r="L38">
        <f t="shared" si="3"/>
        <v>0.5726193473772232</v>
      </c>
      <c r="M38">
        <f t="shared" si="4"/>
        <v>1.7463608321659312</v>
      </c>
      <c r="N38">
        <f t="shared" si="2"/>
        <v>-1.7463608321659312</v>
      </c>
    </row>
    <row r="39" spans="1:18">
      <c r="A39" s="1" t="s">
        <v>50</v>
      </c>
      <c r="B39" t="s">
        <v>51</v>
      </c>
      <c r="C39">
        <v>11115898.109999999</v>
      </c>
      <c r="D39">
        <v>10550669</v>
      </c>
      <c r="E39">
        <v>10739663.109999999</v>
      </c>
      <c r="F39">
        <v>10924905.109999999</v>
      </c>
      <c r="G39">
        <v>33001263.329999998</v>
      </c>
      <c r="H39">
        <v>15538854</v>
      </c>
      <c r="I39">
        <v>17138081</v>
      </c>
      <c r="J39">
        <v>11285314.439999999</v>
      </c>
      <c r="K39" t="s">
        <v>51</v>
      </c>
      <c r="L39">
        <f t="shared" si="3"/>
        <v>0.56300880469803949</v>
      </c>
      <c r="M39">
        <f t="shared" si="4"/>
        <v>1.7761711569259269</v>
      </c>
      <c r="N39">
        <f t="shared" si="2"/>
        <v>-1.7761711569259269</v>
      </c>
    </row>
    <row r="40" spans="1:18">
      <c r="A40" s="1" t="s">
        <v>110</v>
      </c>
      <c r="B40" t="s">
        <v>111</v>
      </c>
      <c r="C40">
        <v>97330536.560000002</v>
      </c>
      <c r="D40">
        <v>86524279.560000002</v>
      </c>
      <c r="E40">
        <v>111170760.2</v>
      </c>
      <c r="F40">
        <v>118313790.40000001</v>
      </c>
      <c r="G40">
        <v>229210303.69999999</v>
      </c>
      <c r="H40">
        <v>246270675.09999999</v>
      </c>
      <c r="I40">
        <v>133643147.3</v>
      </c>
      <c r="J40">
        <v>129026367.59999999</v>
      </c>
      <c r="K40" t="s">
        <v>111</v>
      </c>
      <c r="L40">
        <f t="shared" si="3"/>
        <v>0.55996625383006238</v>
      </c>
      <c r="M40">
        <f t="shared" si="4"/>
        <v>1.7858219011595622</v>
      </c>
      <c r="N40">
        <f t="shared" si="2"/>
        <v>-1.7858219011595622</v>
      </c>
    </row>
    <row r="41" spans="1:18">
      <c r="A41" s="1" t="s">
        <v>104</v>
      </c>
      <c r="B41" t="s">
        <v>105</v>
      </c>
      <c r="C41">
        <v>6876851</v>
      </c>
      <c r="D41">
        <v>10093894</v>
      </c>
      <c r="E41">
        <v>20723309</v>
      </c>
      <c r="F41">
        <v>16599076</v>
      </c>
      <c r="G41">
        <v>27669144.329999998</v>
      </c>
      <c r="H41">
        <v>19387997.329999998</v>
      </c>
      <c r="I41">
        <v>27320067.5</v>
      </c>
      <c r="J41">
        <v>27228454.670000002</v>
      </c>
      <c r="K41" t="s">
        <v>105</v>
      </c>
      <c r="L41">
        <f t="shared" si="3"/>
        <v>0.53435141264211161</v>
      </c>
      <c r="M41">
        <f t="shared" si="4"/>
        <v>1.8714276342144944</v>
      </c>
      <c r="N41">
        <f t="shared" si="2"/>
        <v>-1.8714276342144944</v>
      </c>
    </row>
    <row r="42" spans="1:18">
      <c r="A42" s="1" t="s">
        <v>92</v>
      </c>
      <c r="B42" t="s">
        <v>93</v>
      </c>
      <c r="C42">
        <v>6451350.3329999996</v>
      </c>
      <c r="D42">
        <v>7176888.5</v>
      </c>
      <c r="E42">
        <v>4848218.1670000004</v>
      </c>
      <c r="F42">
        <v>7107467.1670000004</v>
      </c>
      <c r="G42">
        <v>15117840.67</v>
      </c>
      <c r="H42">
        <v>14088543.17</v>
      </c>
      <c r="I42">
        <v>11934727.5</v>
      </c>
      <c r="J42">
        <v>7544404.3329999996</v>
      </c>
      <c r="K42" t="s">
        <v>93</v>
      </c>
      <c r="L42">
        <f t="shared" si="3"/>
        <v>0.52549354388759872</v>
      </c>
      <c r="M42">
        <f t="shared" si="4"/>
        <v>1.9029729511080287</v>
      </c>
      <c r="N42">
        <f t="shared" si="2"/>
        <v>-1.9029729511080287</v>
      </c>
    </row>
    <row r="43" spans="1:18">
      <c r="A43" s="1" t="s">
        <v>14</v>
      </c>
      <c r="B43" t="s">
        <v>15</v>
      </c>
      <c r="C43">
        <v>6308845</v>
      </c>
      <c r="D43">
        <v>12974844.67</v>
      </c>
      <c r="E43">
        <v>17834888</v>
      </c>
      <c r="F43">
        <v>10069628.33</v>
      </c>
      <c r="G43">
        <v>31091689.329999998</v>
      </c>
      <c r="H43">
        <v>21890066.329999998</v>
      </c>
      <c r="I43">
        <v>23647251</v>
      </c>
      <c r="J43">
        <v>18156607.329999998</v>
      </c>
      <c r="K43" t="s">
        <v>15</v>
      </c>
      <c r="L43">
        <f t="shared" si="3"/>
        <v>0.49784143409123688</v>
      </c>
      <c r="M43">
        <f t="shared" si="4"/>
        <v>2.0086717005092329</v>
      </c>
      <c r="N43">
        <f t="shared" si="2"/>
        <v>-2.0086717005092329</v>
      </c>
    </row>
    <row r="44" spans="1:18">
      <c r="A44" s="1" t="s">
        <v>112</v>
      </c>
      <c r="B44" t="s">
        <v>113</v>
      </c>
      <c r="C44">
        <v>5703042.3329999996</v>
      </c>
      <c r="D44">
        <v>12804408.67</v>
      </c>
      <c r="E44">
        <v>11102805.67</v>
      </c>
      <c r="F44">
        <v>6905730.3329999996</v>
      </c>
      <c r="G44">
        <v>28815866</v>
      </c>
      <c r="H44">
        <v>16272081.33</v>
      </c>
      <c r="I44">
        <v>17757684.670000002</v>
      </c>
      <c r="J44">
        <v>12050148.67</v>
      </c>
      <c r="K44" t="s">
        <v>113</v>
      </c>
      <c r="L44">
        <f t="shared" si="3"/>
        <v>0.48755733205978474</v>
      </c>
      <c r="M44">
        <f t="shared" si="4"/>
        <v>2.0510408402131857</v>
      </c>
      <c r="N44">
        <f t="shared" si="2"/>
        <v>-2.0510408402131857</v>
      </c>
    </row>
    <row r="45" spans="1:18">
      <c r="A45" s="2" t="s">
        <v>78</v>
      </c>
      <c r="B45" t="s">
        <v>79</v>
      </c>
      <c r="C45">
        <v>11203822.67</v>
      </c>
      <c r="D45">
        <v>32554612.329999998</v>
      </c>
      <c r="E45">
        <v>26745931.329999998</v>
      </c>
      <c r="F45">
        <v>34852495.670000002</v>
      </c>
      <c r="G45">
        <v>55887047.329999998</v>
      </c>
      <c r="H45">
        <v>64562263.670000002</v>
      </c>
      <c r="I45">
        <v>35984310.670000002</v>
      </c>
      <c r="J45">
        <v>63870421.329999998</v>
      </c>
      <c r="K45" t="s">
        <v>79</v>
      </c>
      <c r="L45">
        <f t="shared" si="3"/>
        <v>0.47823390149948358</v>
      </c>
      <c r="M45">
        <f t="shared" si="4"/>
        <v>2.0910269992665498</v>
      </c>
      <c r="N45">
        <f t="shared" si="2"/>
        <v>-2.0910269992665498</v>
      </c>
    </row>
    <row r="46" spans="1:18">
      <c r="A46" s="1" t="s">
        <v>120</v>
      </c>
      <c r="B46" t="s">
        <v>121</v>
      </c>
      <c r="C46">
        <v>3696226.6669999999</v>
      </c>
      <c r="D46">
        <v>11573543</v>
      </c>
      <c r="E46">
        <v>18059212.670000002</v>
      </c>
      <c r="F46">
        <v>8841218.3330000006</v>
      </c>
      <c r="G46">
        <v>27407045</v>
      </c>
      <c r="H46">
        <v>19172904.670000002</v>
      </c>
      <c r="I46">
        <v>7843482</v>
      </c>
      <c r="J46">
        <v>34191597.329999998</v>
      </c>
      <c r="K46" t="s">
        <v>121</v>
      </c>
      <c r="L46">
        <f t="shared" si="3"/>
        <v>0.47588091033632685</v>
      </c>
      <c r="M46">
        <f t="shared" si="4"/>
        <v>2.1013660734851798</v>
      </c>
      <c r="N46">
        <f t="shared" si="2"/>
        <v>-2.1013660734851798</v>
      </c>
    </row>
    <row r="47" spans="1:18">
      <c r="A47" s="1" t="s">
        <v>114</v>
      </c>
      <c r="B47" t="s">
        <v>115</v>
      </c>
      <c r="C47">
        <v>8734326.8890000004</v>
      </c>
      <c r="D47">
        <v>13131643.109999999</v>
      </c>
      <c r="E47">
        <v>23655083.670000002</v>
      </c>
      <c r="F47">
        <v>12228139.109999999</v>
      </c>
      <c r="G47">
        <v>60505831.890000001</v>
      </c>
      <c r="H47">
        <v>28232243.890000001</v>
      </c>
      <c r="I47">
        <v>21367963.780000001</v>
      </c>
      <c r="J47">
        <v>18077079.780000001</v>
      </c>
      <c r="K47" t="s">
        <v>115</v>
      </c>
      <c r="L47">
        <f t="shared" si="3"/>
        <v>0.45052104424002076</v>
      </c>
      <c r="M47">
        <f t="shared" si="4"/>
        <v>2.2196521400834661</v>
      </c>
      <c r="N47">
        <f t="shared" si="2"/>
        <v>-2.2196521400834661</v>
      </c>
    </row>
    <row r="48" spans="1:18">
      <c r="A48" s="1" t="s">
        <v>24</v>
      </c>
      <c r="B48" t="s">
        <v>25</v>
      </c>
      <c r="C48">
        <v>2968580.6669999999</v>
      </c>
      <c r="D48">
        <v>9356365.4440000001</v>
      </c>
      <c r="E48">
        <v>13801165.439999999</v>
      </c>
      <c r="F48">
        <v>4856971.8890000004</v>
      </c>
      <c r="G48">
        <v>23784838.329999998</v>
      </c>
      <c r="H48">
        <v>18258101.780000001</v>
      </c>
      <c r="I48">
        <v>15150136.33</v>
      </c>
      <c r="J48">
        <v>12545110.67</v>
      </c>
      <c r="K48" t="s">
        <v>25</v>
      </c>
      <c r="L48">
        <f t="shared" si="3"/>
        <v>0.44427715608852164</v>
      </c>
      <c r="M48">
        <f t="shared" si="4"/>
        <v>2.2508472161930184</v>
      </c>
      <c r="N48">
        <f t="shared" si="2"/>
        <v>-2.2508472161930184</v>
      </c>
    </row>
    <row r="49" spans="1:14">
      <c r="A49" s="1" t="s">
        <v>30</v>
      </c>
      <c r="B49" t="s">
        <v>31</v>
      </c>
      <c r="C49">
        <v>16752555.779999999</v>
      </c>
      <c r="D49">
        <v>22329589.890000001</v>
      </c>
      <c r="E49">
        <v>15366012.779999999</v>
      </c>
      <c r="F49">
        <v>17501675.559999999</v>
      </c>
      <c r="G49">
        <v>73504972.109999999</v>
      </c>
      <c r="H49">
        <v>28945531.109999999</v>
      </c>
      <c r="I49">
        <v>32628252.670000002</v>
      </c>
      <c r="J49">
        <v>28458024.670000002</v>
      </c>
      <c r="K49" t="s">
        <v>31</v>
      </c>
      <c r="L49">
        <f t="shared" si="3"/>
        <v>0.43996117426074882</v>
      </c>
      <c r="M49">
        <f t="shared" si="4"/>
        <v>2.2729278365989103</v>
      </c>
      <c r="N49">
        <f t="shared" si="2"/>
        <v>-2.2729278365989103</v>
      </c>
    </row>
    <row r="50" spans="1:14">
      <c r="A50" s="1" t="s">
        <v>26</v>
      </c>
      <c r="B50" t="s">
        <v>27</v>
      </c>
      <c r="C50">
        <v>15450679.67</v>
      </c>
      <c r="D50">
        <v>19744471.670000002</v>
      </c>
      <c r="E50">
        <v>17095126</v>
      </c>
      <c r="F50">
        <v>19233335.329999998</v>
      </c>
      <c r="G50">
        <v>69010003</v>
      </c>
      <c r="H50">
        <v>41065661.329999998</v>
      </c>
      <c r="I50">
        <v>31982249.329999998</v>
      </c>
      <c r="J50">
        <v>26706133.670000002</v>
      </c>
      <c r="K50" t="s">
        <v>27</v>
      </c>
      <c r="L50">
        <f t="shared" si="3"/>
        <v>0.42380835137322376</v>
      </c>
      <c r="M50">
        <f t="shared" si="4"/>
        <v>2.3595570893301185</v>
      </c>
      <c r="N50">
        <f t="shared" si="2"/>
        <v>-2.3595570893301185</v>
      </c>
    </row>
    <row r="51" spans="1:14">
      <c r="A51" s="1" t="s">
        <v>72</v>
      </c>
      <c r="B51" t="s">
        <v>73</v>
      </c>
      <c r="C51">
        <v>2793165</v>
      </c>
      <c r="D51">
        <v>4307982</v>
      </c>
      <c r="E51">
        <v>5502659.6670000004</v>
      </c>
      <c r="F51">
        <v>5364830.3329999996</v>
      </c>
      <c r="G51">
        <v>15836792</v>
      </c>
      <c r="H51">
        <v>11848803</v>
      </c>
      <c r="I51">
        <v>8019532.3329999996</v>
      </c>
      <c r="J51">
        <v>9778438</v>
      </c>
      <c r="K51" t="s">
        <v>73</v>
      </c>
      <c r="L51">
        <f t="shared" si="3"/>
        <v>0.39505779435815452</v>
      </c>
      <c r="M51">
        <f t="shared" si="4"/>
        <v>2.531275206516777</v>
      </c>
      <c r="N51">
        <f t="shared" si="2"/>
        <v>-2.531275206516777</v>
      </c>
    </row>
    <row r="52" spans="1:14">
      <c r="A52" s="1" t="s">
        <v>108</v>
      </c>
      <c r="B52" t="s">
        <v>109</v>
      </c>
      <c r="C52">
        <v>70652643</v>
      </c>
      <c r="D52">
        <v>329560684.89999998</v>
      </c>
      <c r="E52">
        <v>298306210.39999998</v>
      </c>
      <c r="F52">
        <v>296118347.39999998</v>
      </c>
      <c r="G52">
        <v>966416267.10000002</v>
      </c>
      <c r="H52">
        <v>675608737.20000005</v>
      </c>
      <c r="I52">
        <v>510379328.89999998</v>
      </c>
      <c r="J52">
        <v>453120046</v>
      </c>
      <c r="K52" t="s">
        <v>109</v>
      </c>
      <c r="L52">
        <f t="shared" si="3"/>
        <v>0.38174192252439926</v>
      </c>
      <c r="M52">
        <f t="shared" si="4"/>
        <v>2.6195708173395196</v>
      </c>
      <c r="N52">
        <f t="shared" si="2"/>
        <v>-2.6195708173395196</v>
      </c>
    </row>
    <row r="53" spans="1:14">
      <c r="A53" s="1" t="s">
        <v>82</v>
      </c>
      <c r="B53" t="s">
        <v>83</v>
      </c>
      <c r="C53">
        <v>13308560.33</v>
      </c>
      <c r="D53">
        <v>15894435.779999999</v>
      </c>
      <c r="E53">
        <v>21143532.670000002</v>
      </c>
      <c r="F53">
        <v>12978984.439999999</v>
      </c>
      <c r="G53">
        <v>45771389</v>
      </c>
      <c r="H53">
        <v>41670361.670000002</v>
      </c>
      <c r="I53">
        <v>51052467.219999999</v>
      </c>
      <c r="J53">
        <v>42650784</v>
      </c>
      <c r="K53" t="s">
        <v>83</v>
      </c>
      <c r="L53">
        <f t="shared" si="3"/>
        <v>0.34958465626589197</v>
      </c>
      <c r="M53">
        <f t="shared" si="4"/>
        <v>2.8605374465846292</v>
      </c>
      <c r="N53">
        <f t="shared" si="2"/>
        <v>-2.8605374465846292</v>
      </c>
    </row>
    <row r="54" spans="1:14">
      <c r="A54" s="1" t="s">
        <v>12</v>
      </c>
      <c r="B54" t="s">
        <v>13</v>
      </c>
      <c r="C54">
        <v>52705792.329999998</v>
      </c>
      <c r="D54">
        <v>57015536.439999998</v>
      </c>
      <c r="E54">
        <v>75580162.439999998</v>
      </c>
      <c r="F54">
        <v>51504181.219999999</v>
      </c>
      <c r="G54">
        <v>212456951.19999999</v>
      </c>
      <c r="H54">
        <v>182002705.59999999</v>
      </c>
      <c r="I54">
        <v>174648132.69999999</v>
      </c>
      <c r="J54">
        <v>117955265.3</v>
      </c>
      <c r="K54" t="s">
        <v>13</v>
      </c>
      <c r="L54">
        <f t="shared" si="3"/>
        <v>0.34466366773124296</v>
      </c>
      <c r="M54">
        <f t="shared" si="4"/>
        <v>2.9013792100064517</v>
      </c>
      <c r="N54">
        <f t="shared" si="2"/>
        <v>-2.9013792100064517</v>
      </c>
    </row>
    <row r="55" spans="1:14">
      <c r="A55" s="1" t="s">
        <v>20</v>
      </c>
      <c r="B55" t="s">
        <v>21</v>
      </c>
      <c r="C55">
        <v>13043905</v>
      </c>
      <c r="D55">
        <v>35422678</v>
      </c>
      <c r="E55">
        <v>31509852</v>
      </c>
      <c r="F55">
        <v>22455592.670000002</v>
      </c>
      <c r="G55">
        <v>192712664</v>
      </c>
      <c r="H55">
        <v>93368913.329999998</v>
      </c>
      <c r="I55">
        <v>105357237.7</v>
      </c>
      <c r="J55">
        <v>45900527.329999998</v>
      </c>
      <c r="K55" t="s">
        <v>21</v>
      </c>
      <c r="L55">
        <f t="shared" si="3"/>
        <v>0.2342163572964861</v>
      </c>
      <c r="M55">
        <f t="shared" si="4"/>
        <v>4.2695566250914574</v>
      </c>
      <c r="N55">
        <f t="shared" si="2"/>
        <v>-4.2695566250914574</v>
      </c>
    </row>
    <row r="56" spans="1:14">
      <c r="A56" s="1" t="s">
        <v>46</v>
      </c>
      <c r="B56" t="s">
        <v>47</v>
      </c>
      <c r="C56">
        <v>16092126.220000001</v>
      </c>
      <c r="D56">
        <v>18008211.440000001</v>
      </c>
      <c r="E56">
        <v>11867028.439999999</v>
      </c>
      <c r="F56">
        <v>23330358.780000001</v>
      </c>
      <c r="G56">
        <v>95507954.670000002</v>
      </c>
      <c r="H56">
        <v>106944011.7</v>
      </c>
      <c r="I56">
        <v>44085537.219999999</v>
      </c>
      <c r="J56">
        <v>52665469.560000002</v>
      </c>
      <c r="K56" t="s">
        <v>47</v>
      </c>
      <c r="L56">
        <f t="shared" si="3"/>
        <v>0.23160774156231007</v>
      </c>
      <c r="M56">
        <f t="shared" si="4"/>
        <v>4.3176449684043368</v>
      </c>
      <c r="N56">
        <f t="shared" si="2"/>
        <v>-4.3176449684043368</v>
      </c>
    </row>
    <row r="57" spans="1:14">
      <c r="A57" s="2" t="s">
        <v>56</v>
      </c>
      <c r="B57" t="s">
        <v>57</v>
      </c>
      <c r="C57">
        <v>4279491.3329999996</v>
      </c>
      <c r="D57">
        <v>4661516</v>
      </c>
      <c r="E57">
        <v>6047542.6670000004</v>
      </c>
      <c r="F57">
        <v>4897456.6670000004</v>
      </c>
      <c r="G57">
        <v>24598258</v>
      </c>
      <c r="H57">
        <v>46127723.329999998</v>
      </c>
      <c r="I57">
        <v>23656347.670000002</v>
      </c>
      <c r="J57">
        <v>23247257.329999998</v>
      </c>
      <c r="K57" t="s">
        <v>57</v>
      </c>
      <c r="L57">
        <f t="shared" si="3"/>
        <v>0.16905616424775538</v>
      </c>
      <c r="M57">
        <f t="shared" si="4"/>
        <v>5.9151939501861577</v>
      </c>
      <c r="N57">
        <f t="shared" si="2"/>
        <v>-5.9151939501861577</v>
      </c>
    </row>
    <row r="58" spans="1:14">
      <c r="A58" s="1" t="s">
        <v>98</v>
      </c>
      <c r="B58" t="s">
        <v>99</v>
      </c>
      <c r="C58">
        <v>2123762.6669999999</v>
      </c>
      <c r="D58">
        <v>2313433.6669999999</v>
      </c>
      <c r="E58">
        <v>1603121.6669999999</v>
      </c>
      <c r="F58">
        <v>4360705.3329999996</v>
      </c>
      <c r="G58">
        <v>96502631</v>
      </c>
      <c r="H58">
        <v>82290007.670000002</v>
      </c>
      <c r="I58">
        <v>33114209.670000002</v>
      </c>
      <c r="J58">
        <v>30234896</v>
      </c>
      <c r="K58" t="s">
        <v>99</v>
      </c>
      <c r="L58">
        <f t="shared" si="3"/>
        <v>4.295427606813447E-2</v>
      </c>
      <c r="M58">
        <f t="shared" si="4"/>
        <v>23.2805692828763</v>
      </c>
      <c r="N58">
        <f t="shared" si="2"/>
        <v>-23.2805692828763</v>
      </c>
    </row>
  </sheetData>
  <sortState ref="A2:M58">
    <sortCondition descending="1" ref="L2:L58"/>
  </sortState>
  <conditionalFormatting sqref="O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{1DB10962-513F-AA41-9F1D-65AFBE82707E}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{D7677965-A5FD-DA49-BDC6-61770EE3E82C}</x14:id>
        </ext>
      </extLst>
    </cfRule>
  </conditionalFormatting>
  <conditionalFormatting sqref="N2:N5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{82BF2509-8C13-654D-A311-A7E3E7F1F016}</x14:id>
        </ext>
      </extLst>
    </cfRule>
  </conditionalFormatting>
  <pageMargins left="0.75" right="0.75" top="1" bottom="1" header="0.5" footer="0.5"/>
  <pageSetup orientation="portrait" horizontalDpi="4294967292" verticalDpi="429496729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B10962-513F-AA41-9F1D-65AFBE8270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7677965-A5FD-DA49-BDC6-61770EE3E82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O2</xm:sqref>
        </x14:conditionalFormatting>
        <x14:conditionalFormatting xmlns:xm="http://schemas.microsoft.com/office/excel/2006/main">
          <x14:cfRule type="dataBar" id="{82BF2509-8C13-654D-A311-A7E3E7F1F0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N2:N58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highly significant proteins pco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2013-07-01T21:45:51Z</dcterms:created>
  <dcterms:modified xsi:type="dcterms:W3CDTF">2013-07-03T16:31:29Z</dcterms:modified>
</cp:coreProperties>
</file>